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8CF83C6-0856-42F0-A617-F7D4894CB7B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Ноември 2023" sheetId="1" r:id="rId1"/>
  </sheets>
  <definedNames>
    <definedName name="_xlnm.Print_Area" localSheetId="0">'Ноември 2023'!$A$1:$E$300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5" i="1" s="1"/>
  <c r="E16" i="1" l="1"/>
  <c r="E19" i="1" s="1"/>
  <c r="E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2" authorId="0" shapeId="0" xr:uid="{7AE16383-158D-407D-A269-17117A80B0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6.166.038,00 се за во 2025година</t>
        </r>
      </text>
    </comment>
  </commentList>
</comments>
</file>

<file path=xl/sharedStrings.xml><?xml version="1.0" encoding="utf-8"?>
<sst xmlns="http://schemas.openxmlformats.org/spreadsheetml/2006/main" count="25" uniqueCount="25">
  <si>
    <t>Ред бр</t>
  </si>
  <si>
    <t>Шифра</t>
  </si>
  <si>
    <t>СУБВЕНЦИИ И ТРАНСФЕРИ</t>
  </si>
  <si>
    <t>ДРУГИ ТРАНСФЕРИ</t>
  </si>
  <si>
    <t>ЗЕЛС</t>
  </si>
  <si>
    <t>426120Г1</t>
  </si>
  <si>
    <t xml:space="preserve">Чланарина за </t>
  </si>
  <si>
    <t xml:space="preserve">Кофинансирање </t>
  </si>
  <si>
    <t xml:space="preserve">Раководител на ЕР </t>
  </si>
  <si>
    <t>Венцо Шишкин</t>
  </si>
  <si>
    <t>Декември 2022</t>
  </si>
  <si>
    <t>Кофинансирање за проектот колекторски систем и Пречистителна - Национален парк Пелистер</t>
  </si>
  <si>
    <t>Вкупно:</t>
  </si>
  <si>
    <t>СЕ вкупно:</t>
  </si>
  <si>
    <t>464990 Г1</t>
  </si>
  <si>
    <t>ПРОГРАМА  ЕКОНОМСКИ РАЗВОЈ ЗА   2024г.                                                    Прилог 2</t>
  </si>
  <si>
    <t>Кофинансирање за Реконструкција на таван на сала за настани во ОУ. Ѓорѓи Сугарев</t>
  </si>
  <si>
    <t xml:space="preserve">Кофинансирање за проектот Релоад 2 за младински акции </t>
  </si>
  <si>
    <t>463110Г1</t>
  </si>
  <si>
    <t>Реализација на активности со здруженија на граѓани Релоад 2 (повик распишува Општина Битола)</t>
  </si>
  <si>
    <t>Кофинансирање на проектот Џез мрежа Франција - Балкан / Фаза 2 (согласно потпишана согласност за соработка со Фондот на Министерството за Европа и надворешни работи на Р. Франција)</t>
  </si>
  <si>
    <t>Трансфер до здруженија на граѓани  (доплата Совет)</t>
  </si>
  <si>
    <t>Кофинансирање за проектот Smart4You2</t>
  </si>
  <si>
    <r>
      <t>Кофинансирање (15% од вредноста на проектот кон Пелагонискиот плански регион ) за реализација и имплементација на проектот:</t>
    </r>
    <r>
      <rPr>
        <b/>
        <sz val="11"/>
        <rFont val="Arial"/>
        <family val="2"/>
        <charset val="204"/>
      </rPr>
      <t xml:space="preserve"> Подобра социјална инклузија преку изградба на инфраструктура за млади, спорт и рекреација во урбани средини </t>
    </r>
    <r>
      <rPr>
        <sz val="11"/>
        <rFont val="Arial"/>
        <family val="2"/>
      </rPr>
      <t>(локалитет Тумбекафе)</t>
    </r>
  </si>
  <si>
    <r>
      <t xml:space="preserve">Кофинансирање за Исплата на </t>
    </r>
    <r>
      <rPr>
        <b/>
        <sz val="11"/>
        <rFont val="Arial"/>
        <family val="2"/>
        <charset val="204"/>
      </rPr>
      <t>преостанати</t>
    </r>
    <r>
      <rPr>
        <sz val="11"/>
        <rFont val="Arial"/>
        <family val="2"/>
      </rPr>
      <t xml:space="preserve">  средства од нашето учество за  Пелагониски  Плански Регион за проектот :</t>
    </r>
    <r>
      <rPr>
        <b/>
        <sz val="11"/>
        <rFont val="Arial"/>
        <family val="2"/>
        <charset val="204"/>
      </rPr>
      <t xml:space="preserve"> Подобра социјална инклузија преку изградба на инфраструктура за млади, спорт и рекреација во урбани средини  </t>
    </r>
    <r>
      <rPr>
        <sz val="11"/>
        <rFont val="Arial"/>
        <family val="2"/>
        <charset val="204"/>
      </rPr>
      <t>(локалитет Тумбекафе)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</si>
</sst>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92D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43" fontId="4" fillId="2" borderId="1" xfId="1" applyFont="1" applyFill="1" applyBorder="1"/>
    <xf numFmtId="43" fontId="0" fillId="0" borderId="0" xfId="0" applyNumberFormat="1"/>
    <xf numFmtId="43" fontId="4" fillId="0" borderId="0" xfId="1" applyFont="1" applyBorder="1"/>
    <xf numFmtId="43" fontId="4" fillId="0" borderId="0" xfId="0" applyNumberFormat="1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3" fontId="4" fillId="3" borderId="1" xfId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" fontId="7" fillId="0" borderId="1" xfId="0" applyNumberFormat="1" applyFont="1" applyBorder="1"/>
    <xf numFmtId="0" fontId="8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3" fontId="2" fillId="2" borderId="7" xfId="1" applyFont="1" applyFill="1" applyBorder="1"/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43" fontId="4" fillId="4" borderId="4" xfId="1" applyFont="1" applyFill="1" applyBorder="1" applyAlignment="1">
      <alignment horizontal="right"/>
    </xf>
    <xf numFmtId="43" fontId="4" fillId="2" borderId="4" xfId="1" applyFont="1" applyFill="1" applyBorder="1"/>
    <xf numFmtId="0" fontId="2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43" fontId="9" fillId="2" borderId="3" xfId="1" applyFont="1" applyFill="1" applyBorder="1"/>
    <xf numFmtId="0" fontId="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0" fillId="0" borderId="4" xfId="0" applyFont="1" applyBorder="1" applyAlignment="1">
      <alignment wrapText="1"/>
    </xf>
    <xf numFmtId="43" fontId="2" fillId="2" borderId="8" xfId="1" applyFont="1" applyFill="1" applyBorder="1"/>
    <xf numFmtId="43" fontId="12" fillId="2" borderId="4" xfId="1" applyFont="1" applyFill="1" applyBorder="1"/>
    <xf numFmtId="43" fontId="10" fillId="2" borderId="4" xfId="1" applyFont="1" applyFill="1" applyBorder="1"/>
    <xf numFmtId="43" fontId="11" fillId="2" borderId="4" xfId="1" applyFont="1" applyFill="1" applyBorder="1"/>
    <xf numFmtId="0" fontId="0" fillId="0" borderId="0" xfId="0" applyAlignment="1">
      <alignment horizontal="center" wrapText="1"/>
    </xf>
    <xf numFmtId="0" fontId="10" fillId="2" borderId="4" xfId="0" applyFont="1" applyFill="1" applyBorder="1" applyAlignment="1">
      <alignment wrapText="1"/>
    </xf>
    <xf numFmtId="43" fontId="10" fillId="2" borderId="4" xfId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3" fontId="11" fillId="2" borderId="5" xfId="1" applyFont="1" applyFill="1" applyBorder="1"/>
    <xf numFmtId="43" fontId="10" fillId="2" borderId="6" xfId="1" applyFont="1" applyFill="1" applyBorder="1"/>
    <xf numFmtId="0" fontId="10" fillId="0" borderId="1" xfId="0" applyFont="1" applyBorder="1" applyAlignment="1">
      <alignment wrapText="1"/>
    </xf>
    <xf numFmtId="43" fontId="11" fillId="2" borderId="1" xfId="1" applyFont="1" applyFill="1" applyBorder="1"/>
    <xf numFmtId="43" fontId="10" fillId="2" borderId="1" xfId="1" applyFont="1" applyFill="1" applyBorder="1"/>
    <xf numFmtId="0" fontId="11" fillId="0" borderId="5" xfId="0" applyFont="1" applyBorder="1"/>
    <xf numFmtId="43" fontId="11" fillId="2" borderId="6" xfId="1" applyFont="1" applyFill="1" applyBorder="1"/>
    <xf numFmtId="0" fontId="2" fillId="0" borderId="1" xfId="0" applyFont="1" applyBorder="1"/>
    <xf numFmtId="14" fontId="0" fillId="0" borderId="0" xfId="0" applyNumberFormat="1"/>
    <xf numFmtId="0" fontId="0" fillId="0" borderId="15" xfId="0" applyBorder="1"/>
    <xf numFmtId="0" fontId="5" fillId="0" borderId="0" xfId="0" applyFont="1" applyAlignment="1">
      <alignment horizontal="center" wrapText="1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0"/>
  <sheetViews>
    <sheetView tabSelected="1" zoomScale="85" zoomScaleNormal="85" workbookViewId="0">
      <selection activeCell="E25" sqref="A1:E25"/>
    </sheetView>
  </sheetViews>
  <sheetFormatPr defaultRowHeight="15" x14ac:dyDescent="0.25"/>
  <cols>
    <col min="1" max="1" width="4.7109375" customWidth="1"/>
    <col min="2" max="2" width="13.85546875" customWidth="1"/>
    <col min="3" max="3" width="50.140625" customWidth="1"/>
    <col min="4" max="4" width="9.7109375" customWidth="1"/>
    <col min="5" max="5" width="17.28515625" customWidth="1"/>
    <col min="6" max="6" width="13.7109375" customWidth="1"/>
    <col min="7" max="7" width="17.5703125" customWidth="1"/>
    <col min="10" max="10" width="25.28515625" customWidth="1"/>
  </cols>
  <sheetData>
    <row r="1" spans="1:13" ht="44.25" customHeight="1" x14ac:dyDescent="0.25">
      <c r="A1" s="54" t="s">
        <v>15</v>
      </c>
      <c r="B1" s="54"/>
      <c r="C1" s="54"/>
      <c r="D1" s="54"/>
      <c r="E1" s="54"/>
      <c r="M1" s="6"/>
    </row>
    <row r="2" spans="1:13" ht="11.25" customHeight="1" x14ac:dyDescent="0.25"/>
    <row r="3" spans="1:13" ht="30" customHeight="1" x14ac:dyDescent="0.25">
      <c r="A3" s="15" t="s">
        <v>0</v>
      </c>
      <c r="B3" s="16" t="s">
        <v>1</v>
      </c>
      <c r="C3" s="16" t="s">
        <v>2</v>
      </c>
      <c r="D3" s="19"/>
      <c r="E3" s="18" t="s">
        <v>10</v>
      </c>
    </row>
    <row r="4" spans="1:13" x14ac:dyDescent="0.25">
      <c r="A4" s="1">
        <v>1</v>
      </c>
      <c r="B4" s="3">
        <v>464990</v>
      </c>
      <c r="C4" s="4" t="s">
        <v>3</v>
      </c>
      <c r="D4" s="2"/>
      <c r="E4" s="2">
        <f>E15</f>
        <v>17640547</v>
      </c>
    </row>
    <row r="5" spans="1:13" x14ac:dyDescent="0.25">
      <c r="A5" s="1">
        <v>2</v>
      </c>
      <c r="B5" s="51"/>
      <c r="C5" s="4" t="s">
        <v>7</v>
      </c>
      <c r="D5" s="8"/>
      <c r="E5" s="17"/>
    </row>
    <row r="6" spans="1:13" ht="38.25" customHeight="1" x14ac:dyDescent="0.25">
      <c r="A6" s="60">
        <v>3</v>
      </c>
      <c r="B6" s="59" t="s">
        <v>14</v>
      </c>
      <c r="C6" s="41" t="s">
        <v>11</v>
      </c>
      <c r="D6" s="42"/>
      <c r="E6" s="42">
        <v>1000000</v>
      </c>
      <c r="G6" s="7"/>
    </row>
    <row r="7" spans="1:13" ht="102.75" customHeight="1" x14ac:dyDescent="0.25">
      <c r="A7" s="60"/>
      <c r="B7" s="59"/>
      <c r="C7" s="35" t="s">
        <v>23</v>
      </c>
      <c r="D7" s="39"/>
      <c r="E7" s="38">
        <v>1043669</v>
      </c>
      <c r="G7" s="7"/>
    </row>
    <row r="8" spans="1:13" ht="102" customHeight="1" x14ac:dyDescent="0.25">
      <c r="A8" s="60"/>
      <c r="B8" s="59"/>
      <c r="C8" s="35" t="s">
        <v>24</v>
      </c>
      <c r="D8" s="39"/>
      <c r="E8" s="38">
        <v>1509353</v>
      </c>
      <c r="G8" s="7"/>
    </row>
    <row r="9" spans="1:13" ht="37.5" customHeight="1" x14ac:dyDescent="0.25">
      <c r="A9" s="60"/>
      <c r="B9" s="59"/>
      <c r="C9" s="35" t="s">
        <v>16</v>
      </c>
      <c r="D9" s="37"/>
      <c r="E9" s="38">
        <v>507500</v>
      </c>
      <c r="G9" s="7"/>
    </row>
    <row r="10" spans="1:13" ht="31.5" customHeight="1" x14ac:dyDescent="0.25">
      <c r="A10" s="60"/>
      <c r="B10" s="59"/>
      <c r="C10" s="35" t="s">
        <v>17</v>
      </c>
      <c r="D10" s="37"/>
      <c r="E10" s="38">
        <v>200000</v>
      </c>
      <c r="G10" s="7"/>
    </row>
    <row r="11" spans="1:13" ht="70.5" customHeight="1" x14ac:dyDescent="0.25">
      <c r="A11" s="60"/>
      <c r="B11" s="59"/>
      <c r="C11" s="35" t="s">
        <v>20</v>
      </c>
      <c r="D11" s="37"/>
      <c r="E11" s="38">
        <v>307500</v>
      </c>
      <c r="G11" s="7"/>
    </row>
    <row r="12" spans="1:13" ht="34.5" customHeight="1" thickBot="1" x14ac:dyDescent="0.3">
      <c r="A12" s="60"/>
      <c r="B12" s="59"/>
      <c r="C12" s="41" t="s">
        <v>22</v>
      </c>
      <c r="D12" s="37"/>
      <c r="E12" s="38">
        <f>18238563-6166038</f>
        <v>12072525</v>
      </c>
      <c r="G12" s="7"/>
    </row>
    <row r="13" spans="1:13" ht="55.5" customHeight="1" x14ac:dyDescent="0.25">
      <c r="A13" s="1">
        <v>4</v>
      </c>
      <c r="B13" s="57" t="s">
        <v>18</v>
      </c>
      <c r="C13" s="43" t="s">
        <v>19</v>
      </c>
      <c r="D13" s="44"/>
      <c r="E13" s="45">
        <v>500000</v>
      </c>
      <c r="F13" s="61"/>
      <c r="G13" s="62"/>
      <c r="H13" s="62"/>
      <c r="I13" s="62"/>
    </row>
    <row r="14" spans="1:13" x14ac:dyDescent="0.25">
      <c r="A14" s="1">
        <v>5</v>
      </c>
      <c r="B14" s="58"/>
      <c r="C14" s="46" t="s">
        <v>21</v>
      </c>
      <c r="D14" s="47"/>
      <c r="E14" s="48">
        <v>500000</v>
      </c>
      <c r="F14" s="40"/>
      <c r="G14" s="40"/>
      <c r="H14" s="40"/>
      <c r="I14" s="40"/>
    </row>
    <row r="15" spans="1:13" ht="15.75" thickBot="1" x14ac:dyDescent="0.3">
      <c r="A15" s="21"/>
      <c r="B15" s="22"/>
      <c r="C15" s="23"/>
      <c r="D15" s="24" t="s">
        <v>12</v>
      </c>
      <c r="E15" s="25">
        <f>SUM(E6:E14)</f>
        <v>17640547</v>
      </c>
    </row>
    <row r="16" spans="1:13" x14ac:dyDescent="0.25">
      <c r="A16" s="30"/>
      <c r="B16" s="31" t="s">
        <v>5</v>
      </c>
      <c r="C16" s="49" t="s">
        <v>6</v>
      </c>
      <c r="D16" s="44"/>
      <c r="E16" s="50">
        <f>E17</f>
        <v>851640</v>
      </c>
    </row>
    <row r="17" spans="1:7" ht="15.75" thickBot="1" x14ac:dyDescent="0.3">
      <c r="A17" s="32">
        <v>6</v>
      </c>
      <c r="B17" s="33"/>
      <c r="C17" s="34" t="s">
        <v>4</v>
      </c>
      <c r="D17" s="20"/>
      <c r="E17" s="36">
        <v>851640</v>
      </c>
    </row>
    <row r="18" spans="1:7" x14ac:dyDescent="0.25">
      <c r="A18" s="26"/>
      <c r="B18" s="27"/>
      <c r="C18" s="28"/>
      <c r="D18" s="29"/>
      <c r="E18" s="29"/>
      <c r="G18" s="10"/>
    </row>
    <row r="19" spans="1:7" x14ac:dyDescent="0.25">
      <c r="A19" s="12"/>
      <c r="B19" s="13"/>
      <c r="C19" s="55" t="s">
        <v>13</v>
      </c>
      <c r="D19" s="56"/>
      <c r="E19" s="14">
        <f>E15+E16</f>
        <v>18492187</v>
      </c>
      <c r="G19" s="11"/>
    </row>
    <row r="20" spans="1:7" x14ac:dyDescent="0.25">
      <c r="A20" s="6"/>
      <c r="D20" s="9"/>
    </row>
    <row r="22" spans="1:7" x14ac:dyDescent="0.25">
      <c r="C22" s="5"/>
      <c r="D22" s="64" t="s">
        <v>8</v>
      </c>
      <c r="E22" s="64"/>
    </row>
    <row r="23" spans="1:7" x14ac:dyDescent="0.25">
      <c r="C23" s="5"/>
      <c r="D23" s="65" t="s">
        <v>9</v>
      </c>
      <c r="E23" s="65"/>
    </row>
    <row r="24" spans="1:7" x14ac:dyDescent="0.25">
      <c r="C24" s="5"/>
      <c r="D24" s="52"/>
    </row>
    <row r="25" spans="1:7" x14ac:dyDescent="0.25">
      <c r="C25" s="5"/>
      <c r="D25" s="52"/>
    </row>
    <row r="26" spans="1:7" x14ac:dyDescent="0.25">
      <c r="D26" s="52"/>
    </row>
    <row r="27" spans="1:7" ht="45.75" customHeight="1" x14ac:dyDescent="0.25">
      <c r="C27" s="63"/>
      <c r="D27" s="63"/>
    </row>
    <row r="28" spans="1:7" ht="60" customHeight="1" x14ac:dyDescent="0.25">
      <c r="C28" s="63"/>
      <c r="D28" s="63"/>
    </row>
    <row r="300" spans="1:5" x14ac:dyDescent="0.25">
      <c r="A300" s="53"/>
      <c r="B300" s="53"/>
      <c r="C300" s="53"/>
      <c r="D300" s="53"/>
      <c r="E300" s="53"/>
    </row>
  </sheetData>
  <mergeCells count="10">
    <mergeCell ref="F13:I13"/>
    <mergeCell ref="C27:D27"/>
    <mergeCell ref="C28:D28"/>
    <mergeCell ref="D22:E22"/>
    <mergeCell ref="D23:E23"/>
    <mergeCell ref="A1:E1"/>
    <mergeCell ref="C19:D19"/>
    <mergeCell ref="B13:B14"/>
    <mergeCell ref="B6:B12"/>
    <mergeCell ref="A6:A12"/>
  </mergeCells>
  <pageMargins left="0.45" right="0.45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Ноември 2023</vt:lpstr>
      <vt:lpstr>'Ноември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2023-12-15T07:27:18Z</dcterms:modified>
</cp:coreProperties>
</file>